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RIDI-ESC-3\Desktop\"/>
    </mc:Choice>
  </mc:AlternateContent>
  <bookViews>
    <workbookView xWindow="0" yWindow="0" windowWidth="17895" windowHeight="814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2" i="1"/>
  <c r="F4" i="1"/>
  <c r="F5" i="1"/>
  <c r="F6" i="1"/>
  <c r="F7" i="1"/>
  <c r="F8" i="1"/>
  <c r="F9" i="1"/>
  <c r="F10" i="1"/>
  <c r="F3" i="1"/>
  <c r="H3" i="1"/>
  <c r="H12" i="1" s="1"/>
  <c r="H4" i="1"/>
  <c r="H5" i="1"/>
  <c r="H6" i="1"/>
  <c r="H7" i="1"/>
  <c r="H8" i="1"/>
  <c r="H9" i="1"/>
  <c r="H10" i="1"/>
  <c r="H11" i="1"/>
</calcChain>
</file>

<file path=xl/sharedStrings.xml><?xml version="1.0" encoding="utf-8"?>
<sst xmlns="http://schemas.openxmlformats.org/spreadsheetml/2006/main" count="40" uniqueCount="27">
  <si>
    <t>CIRCUITO ANESTESIA ADULTO</t>
  </si>
  <si>
    <t>DETERGENTE ENZIMATICO X 1 LITRO</t>
  </si>
  <si>
    <t>DETERGENTE LIQUIDO  NEUTRO CONCENTRADO DE ALTA ESPUMA</t>
  </si>
  <si>
    <t>GEL JALEA CONDUCTIVA ULTRAS</t>
  </si>
  <si>
    <t xml:space="preserve">GUANTES DESECHABLES LATEX </t>
  </si>
  <si>
    <t>PAPEL PARA ELECTROCARDIOGRAFO R12 UCI</t>
  </si>
  <si>
    <t>PAQUETE CESAREA EST</t>
  </si>
  <si>
    <t>PREPODYNE ESPUMA GALON 3.785 ML</t>
  </si>
  <si>
    <t>PREPODYNE SOLUCION GALON 3.785 ML</t>
  </si>
  <si>
    <t xml:space="preserve"> </t>
  </si>
  <si>
    <t>ITEM</t>
  </si>
  <si>
    <t>NOMBRE</t>
  </si>
  <si>
    <t>CANTIDAD</t>
  </si>
  <si>
    <t>VALOR UNITARIO DE REFERENCIA</t>
  </si>
  <si>
    <t>INTERCOMECIAL MEDICA</t>
  </si>
  <si>
    <t>BIG PHARMA</t>
  </si>
  <si>
    <t>ANMA</t>
  </si>
  <si>
    <t>MENOR</t>
  </si>
  <si>
    <t>VALOR TOTAL</t>
  </si>
  <si>
    <t>TOTAL</t>
  </si>
  <si>
    <t>VALOR UNITARIO OFERTADO + IVA</t>
  </si>
  <si>
    <t>VALOR UNITARIO OFERTADO+ IVA</t>
  </si>
  <si>
    <t>QUIRURMED</t>
  </si>
  <si>
    <t>VALOR UNITARIO OFERTADO+IVA</t>
  </si>
  <si>
    <t>PAHRMABIZ SAS</t>
  </si>
  <si>
    <t>LIFE SUMINISTROS</t>
  </si>
  <si>
    <t>$                     138.048.00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</si>
</sst>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\ #,##0;[Red]\-&quot;$&quot;\ #,##0"/>
    <numFmt numFmtId="44" formatCode="_-&quot;$&quot;\ * #,##0.00_-;\-&quot;$&quot;\ * #,##0.00_-;_-&quot;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3" fillId="4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wrapText="1"/>
    </xf>
    <xf numFmtId="0" fontId="3" fillId="5" borderId="1" xfId="0" applyFont="1" applyFill="1" applyBorder="1" applyAlignment="1">
      <alignment wrapText="1"/>
    </xf>
    <xf numFmtId="0" fontId="3" fillId="8" borderId="1" xfId="0" applyFont="1" applyFill="1" applyBorder="1" applyAlignment="1">
      <alignment wrapText="1"/>
    </xf>
    <xf numFmtId="0" fontId="3" fillId="7" borderId="1" xfId="0" applyFont="1" applyFill="1" applyBorder="1" applyAlignment="1">
      <alignment wrapText="1"/>
    </xf>
    <xf numFmtId="0" fontId="3" fillId="9" borderId="1" xfId="0" applyFont="1" applyFill="1" applyBorder="1" applyAlignment="1">
      <alignment wrapText="1"/>
    </xf>
    <xf numFmtId="0" fontId="0" fillId="4" borderId="0" xfId="0" applyFill="1" applyAlignment="1">
      <alignment wrapText="1"/>
    </xf>
    <xf numFmtId="0" fontId="3" fillId="4" borderId="0" xfId="0" applyFont="1" applyFill="1" applyAlignment="1">
      <alignment wrapText="1"/>
    </xf>
    <xf numFmtId="0" fontId="4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4" borderId="1" xfId="0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44" fontId="2" fillId="4" borderId="1" xfId="1" applyFont="1" applyFill="1" applyBorder="1" applyAlignment="1">
      <alignment vertical="center" wrapText="1"/>
    </xf>
    <xf numFmtId="44" fontId="3" fillId="2" borderId="2" xfId="1" applyFont="1" applyFill="1" applyBorder="1" applyAlignment="1">
      <alignment wrapText="1"/>
    </xf>
    <xf numFmtId="44" fontId="3" fillId="2" borderId="1" xfId="1" applyFont="1" applyFill="1" applyBorder="1" applyAlignment="1">
      <alignment wrapText="1"/>
    </xf>
    <xf numFmtId="44" fontId="3" fillId="3" borderId="1" xfId="1" applyFont="1" applyFill="1" applyBorder="1" applyAlignment="1">
      <alignment wrapText="1"/>
    </xf>
    <xf numFmtId="44" fontId="3" fillId="5" borderId="1" xfId="1" applyFont="1" applyFill="1" applyBorder="1" applyAlignment="1">
      <alignment wrapText="1"/>
    </xf>
    <xf numFmtId="44" fontId="3" fillId="8" borderId="1" xfId="1" applyFont="1" applyFill="1" applyBorder="1" applyAlignment="1">
      <alignment wrapText="1"/>
    </xf>
    <xf numFmtId="44" fontId="3" fillId="7" borderId="1" xfId="1" applyFont="1" applyFill="1" applyBorder="1" applyAlignment="1">
      <alignment wrapText="1"/>
    </xf>
    <xf numFmtId="44" fontId="3" fillId="9" borderId="1" xfId="1" applyFont="1" applyFill="1" applyBorder="1" applyAlignment="1">
      <alignment wrapText="1"/>
    </xf>
    <xf numFmtId="44" fontId="2" fillId="4" borderId="1" xfId="1" applyFont="1" applyFill="1" applyBorder="1" applyAlignment="1">
      <alignment wrapText="1"/>
    </xf>
    <xf numFmtId="44" fontId="0" fillId="0" borderId="0" xfId="0" applyNumberFormat="1" applyAlignment="1">
      <alignment wrapText="1"/>
    </xf>
    <xf numFmtId="0" fontId="0" fillId="6" borderId="0" xfId="0" applyFill="1" applyAlignment="1">
      <alignment wrapText="1"/>
    </xf>
    <xf numFmtId="3" fontId="2" fillId="4" borderId="1" xfId="0" applyNumberFormat="1" applyFont="1" applyFill="1" applyBorder="1" applyAlignment="1">
      <alignment wrapText="1"/>
    </xf>
    <xf numFmtId="0" fontId="5" fillId="4" borderId="1" xfId="0" applyFont="1" applyFill="1" applyBorder="1" applyAlignment="1">
      <alignment wrapText="1"/>
    </xf>
    <xf numFmtId="44" fontId="4" fillId="2" borderId="1" xfId="1" applyFont="1" applyFill="1" applyBorder="1" applyAlignment="1">
      <alignment wrapText="1"/>
    </xf>
    <xf numFmtId="44" fontId="4" fillId="3" borderId="1" xfId="1" applyFont="1" applyFill="1" applyBorder="1" applyAlignment="1">
      <alignment wrapText="1"/>
    </xf>
    <xf numFmtId="44" fontId="4" fillId="5" borderId="1" xfId="1" applyFont="1" applyFill="1" applyBorder="1" applyAlignment="1">
      <alignment wrapText="1"/>
    </xf>
    <xf numFmtId="44" fontId="4" fillId="8" borderId="1" xfId="1" applyFont="1" applyFill="1" applyBorder="1" applyAlignment="1">
      <alignment wrapText="1"/>
    </xf>
    <xf numFmtId="6" fontId="4" fillId="8" borderId="1" xfId="1" applyNumberFormat="1" applyFont="1" applyFill="1" applyBorder="1" applyAlignment="1">
      <alignment wrapText="1"/>
    </xf>
    <xf numFmtId="6" fontId="4" fillId="7" borderId="1" xfId="1" applyNumberFormat="1" applyFont="1" applyFill="1" applyBorder="1" applyAlignment="1">
      <alignment wrapText="1"/>
    </xf>
    <xf numFmtId="44" fontId="4" fillId="7" borderId="1" xfId="1" applyFont="1" applyFill="1" applyBorder="1" applyAlignment="1">
      <alignment wrapText="1"/>
    </xf>
    <xf numFmtId="6" fontId="4" fillId="9" borderId="1" xfId="1" applyNumberFormat="1" applyFont="1" applyFill="1" applyBorder="1" applyAlignment="1">
      <alignment wrapText="1"/>
    </xf>
    <xf numFmtId="0" fontId="5" fillId="0" borderId="0" xfId="0" applyFont="1" applyAlignment="1">
      <alignment wrapText="1"/>
    </xf>
    <xf numFmtId="0" fontId="0" fillId="0" borderId="0" xfId="0" applyBorder="1" applyAlignment="1">
      <alignment wrapText="1"/>
    </xf>
    <xf numFmtId="0" fontId="3" fillId="4" borderId="3" xfId="0" applyFont="1" applyFill="1" applyBorder="1" applyAlignment="1">
      <alignment wrapText="1"/>
    </xf>
    <xf numFmtId="44" fontId="3" fillId="5" borderId="3" xfId="1" applyFont="1" applyFill="1" applyBorder="1" applyAlignment="1">
      <alignment wrapText="1"/>
    </xf>
    <xf numFmtId="44" fontId="3" fillId="2" borderId="3" xfId="1" applyFont="1" applyFill="1" applyBorder="1" applyAlignment="1">
      <alignment wrapText="1"/>
    </xf>
    <xf numFmtId="44" fontId="3" fillId="9" borderId="3" xfId="1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5" fillId="0" borderId="0" xfId="0" applyFont="1" applyBorder="1" applyAlignment="1">
      <alignment wrapText="1"/>
    </xf>
    <xf numFmtId="0" fontId="4" fillId="2" borderId="3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4" fillId="8" borderId="3" xfId="0" applyFont="1" applyFill="1" applyBorder="1" applyAlignment="1">
      <alignment horizontal="center" wrapText="1"/>
    </xf>
    <xf numFmtId="0" fontId="4" fillId="8" borderId="2" xfId="0" applyFont="1" applyFill="1" applyBorder="1" applyAlignment="1">
      <alignment horizontal="center" wrapText="1"/>
    </xf>
    <xf numFmtId="0" fontId="4" fillId="7" borderId="3" xfId="0" applyFont="1" applyFill="1" applyBorder="1" applyAlignment="1">
      <alignment horizontal="center" wrapText="1"/>
    </xf>
    <xf numFmtId="0" fontId="4" fillId="7" borderId="2" xfId="0" applyFont="1" applyFill="1" applyBorder="1" applyAlignment="1">
      <alignment horizontal="center" wrapText="1"/>
    </xf>
    <xf numFmtId="0" fontId="4" fillId="9" borderId="3" xfId="0" applyFont="1" applyFill="1" applyBorder="1" applyAlignment="1">
      <alignment horizontal="center" wrapText="1"/>
    </xf>
    <xf numFmtId="0" fontId="4" fillId="9" borderId="2" xfId="0" applyFont="1" applyFill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tabSelected="1" workbookViewId="0">
      <selection activeCell="P17" sqref="P17"/>
    </sheetView>
  </sheetViews>
  <sheetFormatPr baseColWidth="10" defaultRowHeight="15" x14ac:dyDescent="0.25"/>
  <cols>
    <col min="1" max="1" width="5" style="13" customWidth="1"/>
    <col min="2" max="2" width="50.42578125" style="13" customWidth="1"/>
    <col min="3" max="3" width="8.7109375" style="13" customWidth="1"/>
    <col min="4" max="4" width="13.5703125" style="13" customWidth="1"/>
    <col min="5" max="5" width="16" style="13" customWidth="1"/>
    <col min="6" max="6" width="15.85546875" style="13" customWidth="1"/>
    <col min="7" max="7" width="16.85546875" style="13" customWidth="1"/>
    <col min="8" max="8" width="16.5703125" style="13" customWidth="1"/>
    <col min="9" max="9" width="16.85546875" style="13" customWidth="1"/>
    <col min="10" max="10" width="15.7109375" style="13" customWidth="1"/>
    <col min="11" max="11" width="14.7109375" style="26" customWidth="1"/>
    <col min="12" max="12" width="16" style="26" customWidth="1"/>
    <col min="13" max="14" width="15.85546875" style="26" customWidth="1"/>
    <col min="15" max="15" width="19.140625" style="26" customWidth="1"/>
    <col min="16" max="16" width="15.85546875" style="26" customWidth="1"/>
    <col min="17" max="17" width="22.42578125" style="13" hidden="1" customWidth="1"/>
    <col min="18" max="16384" width="11.42578125" style="13"/>
  </cols>
  <sheetData>
    <row r="1" spans="1:20" ht="26.25" customHeight="1" x14ac:dyDescent="0.25">
      <c r="A1" s="8"/>
      <c r="B1" s="8"/>
      <c r="C1" s="9"/>
      <c r="D1" s="9"/>
      <c r="E1" s="46" t="s">
        <v>14</v>
      </c>
      <c r="F1" s="47"/>
      <c r="G1" s="48" t="s">
        <v>15</v>
      </c>
      <c r="H1" s="49"/>
      <c r="I1" s="50" t="s">
        <v>16</v>
      </c>
      <c r="J1" s="51"/>
      <c r="K1" s="52" t="s">
        <v>22</v>
      </c>
      <c r="L1" s="53"/>
      <c r="M1" s="54" t="s">
        <v>24</v>
      </c>
      <c r="N1" s="55"/>
      <c r="O1" s="56" t="s">
        <v>25</v>
      </c>
      <c r="P1" s="57"/>
      <c r="Q1" s="12" t="s">
        <v>17</v>
      </c>
      <c r="R1" s="38"/>
      <c r="S1" s="38"/>
      <c r="T1" s="38"/>
    </row>
    <row r="2" spans="1:20" ht="36" customHeight="1" x14ac:dyDescent="0.25">
      <c r="A2" s="14" t="s">
        <v>10</v>
      </c>
      <c r="B2" s="14" t="s">
        <v>11</v>
      </c>
      <c r="C2" s="1" t="s">
        <v>12</v>
      </c>
      <c r="D2" s="1" t="s">
        <v>13</v>
      </c>
      <c r="E2" s="2" t="s">
        <v>20</v>
      </c>
      <c r="F2" s="11" t="s">
        <v>18</v>
      </c>
      <c r="G2" s="3" t="s">
        <v>21</v>
      </c>
      <c r="H2" s="3" t="s">
        <v>18</v>
      </c>
      <c r="I2" s="4" t="s">
        <v>20</v>
      </c>
      <c r="J2" s="4" t="s">
        <v>18</v>
      </c>
      <c r="K2" s="5" t="s">
        <v>23</v>
      </c>
      <c r="L2" s="5" t="s">
        <v>18</v>
      </c>
      <c r="M2" s="6" t="s">
        <v>23</v>
      </c>
      <c r="N2" s="6" t="s">
        <v>18</v>
      </c>
      <c r="O2" s="7" t="s">
        <v>23</v>
      </c>
      <c r="P2" s="7" t="s">
        <v>18</v>
      </c>
      <c r="Q2" s="39"/>
      <c r="R2" s="38"/>
      <c r="S2" s="38"/>
      <c r="T2" s="38"/>
    </row>
    <row r="3" spans="1:20" x14ac:dyDescent="0.25">
      <c r="A3" s="14">
        <v>1</v>
      </c>
      <c r="B3" s="15" t="s">
        <v>0</v>
      </c>
      <c r="C3" s="15">
        <v>200</v>
      </c>
      <c r="D3" s="16">
        <v>22400</v>
      </c>
      <c r="E3" s="17">
        <v>18560</v>
      </c>
      <c r="F3" s="18">
        <f>+E3*C3</f>
        <v>3712000</v>
      </c>
      <c r="G3" s="19"/>
      <c r="H3" s="19">
        <f>+G3*C3</f>
        <v>0</v>
      </c>
      <c r="I3" s="20">
        <v>15833</v>
      </c>
      <c r="J3" s="20">
        <v>3166600</v>
      </c>
      <c r="K3" s="21"/>
      <c r="L3" s="21"/>
      <c r="M3" s="22"/>
      <c r="N3" s="22"/>
      <c r="O3" s="23"/>
      <c r="P3" s="23"/>
      <c r="Q3" s="40">
        <v>3166600</v>
      </c>
      <c r="R3" s="38"/>
      <c r="S3" s="38"/>
      <c r="T3" s="38"/>
    </row>
    <row r="4" spans="1:20" x14ac:dyDescent="0.25">
      <c r="A4" s="14">
        <v>2</v>
      </c>
      <c r="B4" s="15" t="s">
        <v>1</v>
      </c>
      <c r="C4" s="15">
        <v>30</v>
      </c>
      <c r="D4" s="24">
        <v>52000</v>
      </c>
      <c r="E4" s="18">
        <v>43261.440000000002</v>
      </c>
      <c r="F4" s="18">
        <f t="shared" ref="F4:F10" si="0">+E4*C4</f>
        <v>1297843.2000000002</v>
      </c>
      <c r="G4" s="19"/>
      <c r="H4" s="19">
        <f t="shared" ref="H4:H11" si="1">+G4*C4</f>
        <v>0</v>
      </c>
      <c r="I4" s="20"/>
      <c r="J4" s="20"/>
      <c r="K4" s="21"/>
      <c r="L4" s="21"/>
      <c r="M4" s="22">
        <v>51296</v>
      </c>
      <c r="N4" s="22">
        <v>1538880</v>
      </c>
      <c r="O4" s="23"/>
      <c r="P4" s="23"/>
      <c r="Q4" s="41">
        <v>1297843.2</v>
      </c>
      <c r="R4" s="38"/>
      <c r="S4" s="38"/>
      <c r="T4" s="38"/>
    </row>
    <row r="5" spans="1:20" ht="20.25" customHeight="1" x14ac:dyDescent="0.25">
      <c r="A5" s="14">
        <v>3</v>
      </c>
      <c r="B5" s="15" t="s">
        <v>2</v>
      </c>
      <c r="C5" s="15">
        <v>24</v>
      </c>
      <c r="D5" s="24">
        <v>40200</v>
      </c>
      <c r="E5" s="18">
        <v>38193.599999999999</v>
      </c>
      <c r="F5" s="18">
        <f t="shared" si="0"/>
        <v>916646.39999999991</v>
      </c>
      <c r="G5" s="19"/>
      <c r="H5" s="19">
        <f t="shared" si="1"/>
        <v>0</v>
      </c>
      <c r="I5" s="20"/>
      <c r="J5" s="20"/>
      <c r="K5" s="21"/>
      <c r="L5" s="21"/>
      <c r="M5" s="22"/>
      <c r="N5" s="22"/>
      <c r="O5" s="23"/>
      <c r="P5" s="23"/>
      <c r="Q5" s="41"/>
      <c r="R5" s="38"/>
      <c r="S5" s="38"/>
      <c r="T5" s="38"/>
    </row>
    <row r="6" spans="1:20" x14ac:dyDescent="0.25">
      <c r="A6" s="14">
        <v>4</v>
      </c>
      <c r="B6" s="15" t="s">
        <v>3</v>
      </c>
      <c r="C6" s="15">
        <v>6</v>
      </c>
      <c r="D6" s="24">
        <v>25500</v>
      </c>
      <c r="E6" s="18">
        <v>23008</v>
      </c>
      <c r="F6" s="18">
        <f t="shared" si="0"/>
        <v>138048</v>
      </c>
      <c r="G6" s="19"/>
      <c r="H6" s="19">
        <f t="shared" si="1"/>
        <v>0</v>
      </c>
      <c r="I6" s="20">
        <v>23045</v>
      </c>
      <c r="J6" s="20">
        <v>138270</v>
      </c>
      <c r="K6" s="21"/>
      <c r="L6" s="21"/>
      <c r="M6" s="22"/>
      <c r="N6" s="22"/>
      <c r="O6" s="23"/>
      <c r="P6" s="23"/>
      <c r="Q6" s="41" t="s">
        <v>26</v>
      </c>
      <c r="R6" s="38"/>
      <c r="S6" s="38"/>
      <c r="T6" s="38"/>
    </row>
    <row r="7" spans="1:20" x14ac:dyDescent="0.25">
      <c r="A7" s="14">
        <v>5</v>
      </c>
      <c r="B7" s="15" t="s">
        <v>4</v>
      </c>
      <c r="C7" s="27">
        <v>1700</v>
      </c>
      <c r="D7" s="24">
        <v>45000</v>
      </c>
      <c r="E7" s="18">
        <v>42240</v>
      </c>
      <c r="F7" s="18">
        <f t="shared" si="0"/>
        <v>71808000</v>
      </c>
      <c r="G7" s="19">
        <v>45000</v>
      </c>
      <c r="H7" s="19">
        <f t="shared" si="1"/>
        <v>76500000</v>
      </c>
      <c r="I7" s="20">
        <v>42308</v>
      </c>
      <c r="J7" s="20">
        <v>71923600</v>
      </c>
      <c r="K7" s="21">
        <v>44000</v>
      </c>
      <c r="L7" s="21">
        <v>74800000</v>
      </c>
      <c r="M7" s="22"/>
      <c r="N7" s="22"/>
      <c r="O7" s="23">
        <v>30000</v>
      </c>
      <c r="P7" s="23">
        <v>51000000</v>
      </c>
      <c r="Q7" s="42">
        <v>51000000</v>
      </c>
      <c r="R7" s="38"/>
      <c r="S7" s="38"/>
      <c r="T7" s="38"/>
    </row>
    <row r="8" spans="1:20" x14ac:dyDescent="0.25">
      <c r="A8" s="14">
        <v>6</v>
      </c>
      <c r="B8" s="15" t="s">
        <v>5</v>
      </c>
      <c r="C8" s="15">
        <v>3</v>
      </c>
      <c r="D8" s="24">
        <v>94000</v>
      </c>
      <c r="E8" s="18">
        <v>43520</v>
      </c>
      <c r="F8" s="18">
        <f t="shared" si="0"/>
        <v>130560</v>
      </c>
      <c r="G8" s="19">
        <v>93500</v>
      </c>
      <c r="H8" s="19">
        <f t="shared" si="1"/>
        <v>280500</v>
      </c>
      <c r="I8" s="20"/>
      <c r="J8" s="20"/>
      <c r="K8" s="21"/>
      <c r="L8" s="21"/>
      <c r="M8" s="22"/>
      <c r="N8" s="22"/>
      <c r="O8" s="23"/>
      <c r="P8" s="23"/>
      <c r="Q8" s="41"/>
      <c r="R8" s="38"/>
      <c r="S8" s="38"/>
      <c r="T8" s="38"/>
    </row>
    <row r="9" spans="1:20" x14ac:dyDescent="0.25">
      <c r="A9" s="14">
        <v>7</v>
      </c>
      <c r="B9" s="15" t="s">
        <v>6</v>
      </c>
      <c r="C9" s="15">
        <v>100</v>
      </c>
      <c r="D9" s="24">
        <v>52400</v>
      </c>
      <c r="E9" s="18">
        <v>51200</v>
      </c>
      <c r="F9" s="18">
        <f t="shared" si="0"/>
        <v>5120000</v>
      </c>
      <c r="G9" s="19"/>
      <c r="H9" s="19">
        <f t="shared" si="1"/>
        <v>0</v>
      </c>
      <c r="I9" s="20"/>
      <c r="J9" s="20"/>
      <c r="K9" s="21"/>
      <c r="L9" s="21"/>
      <c r="M9" s="22"/>
      <c r="N9" s="22"/>
      <c r="O9" s="23"/>
      <c r="P9" s="23"/>
      <c r="Q9" s="43"/>
      <c r="R9" s="38"/>
      <c r="S9" s="38"/>
      <c r="T9" s="38"/>
    </row>
    <row r="10" spans="1:20" x14ac:dyDescent="0.25">
      <c r="A10" s="14">
        <v>8</v>
      </c>
      <c r="B10" s="15" t="s">
        <v>7</v>
      </c>
      <c r="C10" s="15">
        <v>5</v>
      </c>
      <c r="D10" s="24">
        <v>83000</v>
      </c>
      <c r="E10" s="18">
        <v>80000</v>
      </c>
      <c r="F10" s="18">
        <f t="shared" si="0"/>
        <v>400000</v>
      </c>
      <c r="G10" s="19">
        <v>80000</v>
      </c>
      <c r="H10" s="19">
        <f t="shared" si="1"/>
        <v>400000</v>
      </c>
      <c r="I10" s="20"/>
      <c r="J10" s="20"/>
      <c r="K10" s="21"/>
      <c r="L10" s="21"/>
      <c r="M10" s="22"/>
      <c r="N10" s="22"/>
      <c r="O10" s="23"/>
      <c r="P10" s="23"/>
      <c r="Q10" s="43"/>
      <c r="R10" s="38"/>
      <c r="S10" s="38"/>
      <c r="T10" s="38"/>
    </row>
    <row r="11" spans="1:20" x14ac:dyDescent="0.25">
      <c r="A11" s="14">
        <v>9</v>
      </c>
      <c r="B11" s="15" t="s">
        <v>8</v>
      </c>
      <c r="C11" s="15">
        <v>5</v>
      </c>
      <c r="D11" s="24">
        <v>98000</v>
      </c>
      <c r="E11" s="18">
        <v>89280</v>
      </c>
      <c r="F11" s="18">
        <f>+E11*C11</f>
        <v>446400</v>
      </c>
      <c r="G11" s="19">
        <v>90000</v>
      </c>
      <c r="H11" s="19">
        <f t="shared" si="1"/>
        <v>450000</v>
      </c>
      <c r="I11" s="20"/>
      <c r="J11" s="20"/>
      <c r="K11" s="21"/>
      <c r="L11" s="21"/>
      <c r="M11" s="22"/>
      <c r="N11" s="22"/>
      <c r="O11" s="23"/>
      <c r="P11" s="23"/>
      <c r="Q11" s="43" t="s">
        <v>9</v>
      </c>
      <c r="R11" s="38"/>
      <c r="S11" s="38"/>
      <c r="T11" s="38"/>
    </row>
    <row r="12" spans="1:20" s="37" customFormat="1" x14ac:dyDescent="0.25">
      <c r="A12" s="28"/>
      <c r="B12" s="28"/>
      <c r="C12" s="12"/>
      <c r="D12" s="12" t="s">
        <v>9</v>
      </c>
      <c r="E12" s="10" t="s">
        <v>19</v>
      </c>
      <c r="F12" s="29">
        <f>SUM(F3:F11)</f>
        <v>83969497.599999994</v>
      </c>
      <c r="G12" s="30" t="s">
        <v>19</v>
      </c>
      <c r="H12" s="30">
        <f>SUM(H3:H11)</f>
        <v>77630500</v>
      </c>
      <c r="I12" s="31" t="s">
        <v>19</v>
      </c>
      <c r="J12" s="31">
        <v>75228470</v>
      </c>
      <c r="K12" s="32"/>
      <c r="L12" s="33">
        <v>74800000</v>
      </c>
      <c r="M12" s="34"/>
      <c r="N12" s="35">
        <v>1538880</v>
      </c>
      <c r="O12" s="36"/>
      <c r="P12" s="36">
        <v>51000000</v>
      </c>
      <c r="Q12" s="44"/>
      <c r="R12" s="45"/>
      <c r="S12" s="45"/>
      <c r="T12" s="45"/>
    </row>
    <row r="13" spans="1:20" x14ac:dyDescent="0.25">
      <c r="H13" s="25"/>
      <c r="R13" s="38"/>
      <c r="S13" s="38"/>
      <c r="T13" s="38"/>
    </row>
    <row r="17" spans="9:20" x14ac:dyDescent="0.25">
      <c r="I17" s="13" t="s">
        <v>9</v>
      </c>
    </row>
    <row r="28" spans="9:20" x14ac:dyDescent="0.25">
      <c r="T28" s="13" t="s">
        <v>9</v>
      </c>
    </row>
  </sheetData>
  <mergeCells count="6">
    <mergeCell ref="O1:P1"/>
    <mergeCell ref="E1:F1"/>
    <mergeCell ref="G1:H1"/>
    <mergeCell ref="I1:J1"/>
    <mergeCell ref="K1:L1"/>
    <mergeCell ref="M1:N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JURIDI-ESC-3</dc:creator>
  <cp:lastModifiedBy>JURIDI-ESC-3</cp:lastModifiedBy>
  <cp:lastPrinted>2021-12-03T19:27:04Z</cp:lastPrinted>
  <dcterms:created xsi:type="dcterms:W3CDTF">2021-12-03T13:03:51Z</dcterms:created>
  <dcterms:modified xsi:type="dcterms:W3CDTF">2021-12-06T17:25:09Z</dcterms:modified>
</cp:coreProperties>
</file>